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20" yWindow="100" windowWidth="31780" windowHeight="19620"/>
  </bookViews>
  <sheets>
    <sheet name="Invoice" sheetId="1" r:id="rId1"/>
  </sheets>
  <definedNames>
    <definedName name="_xlnm._FilterDatabase" localSheetId="0" hidden="1">Invoice!$B$7:$D$12</definedName>
    <definedName name="_xlnm.Print_Area" localSheetId="0">Invoice!$A$6:$H$26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" i="1"/>
  <c r="D8"/>
  <c r="D9"/>
  <c r="D11"/>
  <c r="C12"/>
  <c r="F21"/>
  <c r="F23"/>
  <c r="H23"/>
  <c r="F22"/>
  <c r="H22"/>
  <c r="D12"/>
  <c r="F20"/>
  <c r="H20"/>
  <c r="G21"/>
  <c r="H21"/>
  <c r="H26"/>
  <c r="C17"/>
  <c r="C14"/>
</calcChain>
</file>

<file path=xl/sharedStrings.xml><?xml version="1.0" encoding="utf-8"?>
<sst xmlns="http://schemas.openxmlformats.org/spreadsheetml/2006/main" count="35" uniqueCount="31">
  <si>
    <t>DESCRIPTION</t>
  </si>
  <si>
    <t xml:space="preserve"> TOTAL</t>
  </si>
  <si>
    <t>QTY</t>
  </si>
  <si>
    <t xml:space="preserve"> </t>
  </si>
  <si>
    <t xml:space="preserve"> Item</t>
  </si>
  <si>
    <t>HS3000 Valve System Installed.  Vacuum Hose (30,40, or 50 ft) with grey hose sock included per valve.</t>
  </si>
  <si>
    <t>Handle  w/o RF</t>
  </si>
  <si>
    <t>Ready Grip Handle without RF</t>
  </si>
  <si>
    <t>Premium Tool Kit</t>
  </si>
  <si>
    <t>12' Floor Brush, Dusting Brush, Upholstery Tool, Crevice Tool, TurboCat Turbine Powerhead - Grey, Adjustable Comfort Seal Wand.</t>
  </si>
  <si>
    <t>HAH inlet installed</t>
  </si>
  <si>
    <t>Unit Price</t>
  </si>
  <si>
    <t>Square Footage</t>
  </si>
  <si>
    <t>floor1</t>
  </si>
  <si>
    <t>floor 2</t>
  </si>
  <si>
    <t>floor 4</t>
  </si>
  <si>
    <t>Total</t>
  </si>
  <si>
    <t>Sq. FT</t>
  </si>
  <si>
    <t>Inlets</t>
  </si>
  <si>
    <t>Power Unit Model and Description - To be provided by your local dealer.</t>
  </si>
  <si>
    <t>floor 3</t>
  </si>
  <si>
    <t xml:space="preserve"> Power Unit</t>
  </si>
  <si>
    <t>Price (Low Range)</t>
  </si>
  <si>
    <t>Price (High Range)</t>
  </si>
  <si>
    <t xml:space="preserve">There are many variables in quoting a price.  For example, the shape, design and location of the home can effect the estimate.  By filling the square footage per floor we can calculate a price range.  Understand that Hide-A-Hose cannot control the price that our dealers charge, but this range should give you a ball park.  To get a firm estimate requires a walk thru with the local dealer.  </t>
  </si>
  <si>
    <t>Next Step</t>
  </si>
  <si>
    <t>I have more questions</t>
  </si>
  <si>
    <t>email</t>
  </si>
  <si>
    <t>call</t>
  </si>
  <si>
    <t>I would like to schedule a walk thru</t>
  </si>
  <si>
    <t>Zip Code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</si>
</sst>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&quot;$&quot;* #,##0_);_(&quot;$&quot;* \(#,##0\);_(&quot;$&quot;* &quot;-&quot;??_);_(@_)"/>
  </numFmts>
  <fonts count="9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10"/>
      <name val="Arial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 tint="0.249977111117893"/>
      <name val="Arial"/>
      <family val="2"/>
    </font>
    <font>
      <sz val="9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gradientFill degree="270">
        <stop position="0">
          <color theme="0"/>
        </stop>
        <stop position="1">
          <color theme="0" tint="-0.1490218817712943"/>
        </stop>
      </gradient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3" borderId="10" applyNumberFormat="0" applyAlignment="0" applyProtection="0"/>
    <xf numFmtId="0" fontId="6" fillId="2" borderId="11" applyNumberFormat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2" fillId="0" borderId="1" xfId="0" applyFont="1" applyBorder="1" applyAlignment="1">
      <alignment horizontal="right"/>
    </xf>
    <xf numFmtId="0" fontId="3" fillId="0" borderId="0" xfId="0" applyFont="1"/>
    <xf numFmtId="165" fontId="0" fillId="0" borderId="0" xfId="0" applyNumberFormat="1"/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6" fontId="2" fillId="0" borderId="2" xfId="0" applyNumberFormat="1" applyFont="1" applyBorder="1" applyAlignment="1">
      <alignment horizontal="right"/>
    </xf>
    <xf numFmtId="6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vertical="center"/>
    </xf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0" borderId="6" xfId="0" applyBorder="1"/>
    <xf numFmtId="165" fontId="0" fillId="0" borderId="6" xfId="0" applyNumberFormat="1" applyBorder="1"/>
    <xf numFmtId="0" fontId="7" fillId="4" borderId="7" xfId="0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165" fontId="2" fillId="0" borderId="8" xfId="0" applyNumberFormat="1" applyFont="1" applyBorder="1" applyAlignment="1">
      <alignment horizontal="left"/>
    </xf>
    <xf numFmtId="0" fontId="3" fillId="0" borderId="7" xfId="0" applyFont="1" applyBorder="1" applyAlignment="1">
      <alignment wrapText="1"/>
    </xf>
    <xf numFmtId="165" fontId="2" fillId="0" borderId="8" xfId="0" applyNumberFormat="1" applyFont="1" applyBorder="1" applyAlignment="1">
      <alignment horizontal="left" wrapText="1"/>
    </xf>
    <xf numFmtId="0" fontId="5" fillId="3" borderId="10" xfId="2"/>
    <xf numFmtId="0" fontId="6" fillId="2" borderId="11" xfId="3"/>
    <xf numFmtId="166" fontId="6" fillId="2" borderId="11" xfId="1" applyNumberFormat="1" applyFont="1" applyFill="1" applyBorder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4" xfId="0" applyFont="1" applyBorder="1"/>
    <xf numFmtId="0" fontId="2" fillId="0" borderId="3" xfId="0" applyFont="1" applyBorder="1" applyAlignment="1">
      <alignment horizontal="left" wrapText="1"/>
    </xf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Alignment="1">
      <alignment horizontal="left" wrapText="1"/>
    </xf>
    <xf numFmtId="0" fontId="7" fillId="4" borderId="3" xfId="0" applyFont="1" applyFill="1" applyBorder="1" applyAlignment="1">
      <alignment vertical="center"/>
    </xf>
    <xf numFmtId="0" fontId="0" fillId="0" borderId="9" xfId="0" applyBorder="1"/>
    <xf numFmtId="0" fontId="0" fillId="0" borderId="2" xfId="0" applyBorder="1"/>
  </cellXfs>
  <cellStyles count="4">
    <cellStyle name="Currency" xfId="1" builtinId="4"/>
    <cellStyle name="Input" xfId="2" builtinId="20"/>
    <cellStyle name="Normal" xfId="0" builtinId="0"/>
    <cellStyle name="Output" xfId="3" builtinId="2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30"/>
  <sheetViews>
    <sheetView showGridLines="0" tabSelected="1" zoomScale="80" zoomScaleNormal="80" zoomScaleSheetLayoutView="100" zoomScalePageLayoutView="80" workbookViewId="0">
      <selection activeCell="J29" sqref="J29"/>
    </sheetView>
  </sheetViews>
  <sheetFormatPr baseColWidth="10" defaultColWidth="9.1640625" defaultRowHeight="12"/>
  <cols>
    <col min="1" max="1" width="41.83203125" customWidth="1"/>
    <col min="2" max="2" width="47.6640625" customWidth="1"/>
    <col min="3" max="3" width="10" bestFit="1" customWidth="1"/>
    <col min="4" max="4" width="9" bestFit="1" customWidth="1"/>
    <col min="5" max="5" width="10.5" customWidth="1"/>
    <col min="6" max="6" width="4.5" bestFit="1" customWidth="1"/>
    <col min="7" max="7" width="13.5" customWidth="1"/>
    <col min="8" max="8" width="12.6640625" style="7" customWidth="1"/>
    <col min="10" max="10" width="17.83203125" customWidth="1"/>
  </cols>
  <sheetData>
    <row r="1" spans="1:11" ht="12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72.75" customHeight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1" ht="64.5" customHeight="1" thickBot="1"/>
    <row r="4" spans="1:11" ht="35.25" customHeight="1" thickBot="1">
      <c r="A4" s="6" t="s">
        <v>30</v>
      </c>
      <c r="B4" s="14"/>
    </row>
    <row r="5" spans="1:11">
      <c r="H5"/>
    </row>
    <row r="6" spans="1:11">
      <c r="H6"/>
    </row>
    <row r="7" spans="1:11">
      <c r="A7" s="15"/>
      <c r="B7" s="3" t="s">
        <v>12</v>
      </c>
      <c r="C7" s="16" t="s">
        <v>17</v>
      </c>
      <c r="D7" s="16" t="s">
        <v>18</v>
      </c>
      <c r="E7" s="3"/>
      <c r="F7" s="3"/>
      <c r="G7" s="3"/>
      <c r="H7" s="17"/>
    </row>
    <row r="8" spans="1:11" ht="14">
      <c r="A8" s="15"/>
      <c r="B8" s="3" t="s">
        <v>13</v>
      </c>
      <c r="C8" s="25">
        <v>1000</v>
      </c>
      <c r="D8" s="3">
        <f>LOOKUP(C8,{0,1,2100,4200,6300,8400,10500,12600,14700},{0,1,2,3,4,5,6,7})</f>
        <v>1</v>
      </c>
      <c r="E8" s="3"/>
      <c r="F8" s="3"/>
      <c r="G8" s="3"/>
      <c r="H8" s="17"/>
      <c r="K8" s="6"/>
    </row>
    <row r="9" spans="1:11" ht="14">
      <c r="A9" s="15"/>
      <c r="B9" s="3" t="s">
        <v>14</v>
      </c>
      <c r="C9" s="25">
        <v>1000</v>
      </c>
      <c r="D9" s="3">
        <f>LOOKUP(C9,{0,1,2100,4200,6300,8400,10500,12600,14700},{0,1,2,3,4,5,6,7})</f>
        <v>1</v>
      </c>
      <c r="E9" s="3"/>
      <c r="F9" s="3"/>
      <c r="G9" s="3"/>
      <c r="H9" s="17"/>
      <c r="J9" s="6"/>
    </row>
    <row r="10" spans="1:11" ht="14">
      <c r="A10" s="15"/>
      <c r="B10" s="3" t="s">
        <v>20</v>
      </c>
      <c r="C10" s="25">
        <v>0</v>
      </c>
      <c r="D10" s="3">
        <f>LOOKUP(C10,{0,1,2100,4200,6300,8400,10500,12600,14700},{0,1,2,3,4,5,6,7})</f>
        <v>0</v>
      </c>
      <c r="E10" s="3"/>
      <c r="F10" s="3"/>
      <c r="G10" s="3"/>
      <c r="H10" s="17"/>
    </row>
    <row r="11" spans="1:11" ht="14">
      <c r="A11" s="15"/>
      <c r="B11" s="3" t="s">
        <v>15</v>
      </c>
      <c r="C11" s="25">
        <v>0</v>
      </c>
      <c r="D11" s="3">
        <f>LOOKUP(C11,{0,1,2100,4200,6300,8400,10500,12600,14700},{0,1,2,3,4,5,6,7})</f>
        <v>0</v>
      </c>
      <c r="E11" s="3"/>
      <c r="F11" s="3"/>
      <c r="G11" s="3"/>
      <c r="H11" s="17"/>
    </row>
    <row r="12" spans="1:11">
      <c r="A12" s="15"/>
      <c r="B12" s="3" t="s">
        <v>16</v>
      </c>
      <c r="C12" s="3">
        <f>SUM(C8:C11)</f>
        <v>2000</v>
      </c>
      <c r="D12" s="3">
        <f>SUM(D8:D11)</f>
        <v>2</v>
      </c>
      <c r="E12" s="3"/>
      <c r="F12" s="3"/>
      <c r="G12" s="3"/>
      <c r="H12" s="17"/>
    </row>
    <row r="13" spans="1:11">
      <c r="H13"/>
    </row>
    <row r="14" spans="1:11" ht="14">
      <c r="B14" s="26" t="s">
        <v>22</v>
      </c>
      <c r="C14" s="27">
        <f>IF(C12=0,0,H26-(H26*0.1)+A6)</f>
        <v>2115</v>
      </c>
      <c r="D14" t="s">
        <v>3</v>
      </c>
      <c r="H14"/>
    </row>
    <row r="15" spans="1:11" ht="40" customHeight="1">
      <c r="B15" s="26"/>
      <c r="C15" s="26"/>
      <c r="H15"/>
      <c r="K15" s="6" t="s">
        <v>3</v>
      </c>
    </row>
    <row r="16" spans="1:11" ht="12.75" customHeight="1">
      <c r="B16" s="26"/>
      <c r="C16" s="26"/>
      <c r="H16"/>
    </row>
    <row r="17" spans="1:11" ht="14.25" customHeight="1">
      <c r="A17" t="s">
        <v>3</v>
      </c>
      <c r="B17" s="26" t="s">
        <v>23</v>
      </c>
      <c r="C17" s="27">
        <f>IF(C12=0,0,H26+(H26*0.2)+A6)</f>
        <v>2820</v>
      </c>
      <c r="H17"/>
    </row>
    <row r="18" spans="1:11" ht="13" customHeight="1">
      <c r="A18" s="15"/>
      <c r="B18" s="3"/>
      <c r="C18" s="3"/>
      <c r="D18" s="3"/>
      <c r="E18" s="3"/>
      <c r="F18" s="4"/>
      <c r="G18" s="4"/>
      <c r="H18" s="18"/>
    </row>
    <row r="19" spans="1:11" ht="25" customHeight="1">
      <c r="A19" s="19" t="s">
        <v>4</v>
      </c>
      <c r="B19" s="35" t="s">
        <v>0</v>
      </c>
      <c r="C19" s="36"/>
      <c r="D19" s="36"/>
      <c r="E19" s="37"/>
      <c r="F19" s="8" t="s">
        <v>2</v>
      </c>
      <c r="G19" s="8" t="s">
        <v>11</v>
      </c>
      <c r="H19" s="20" t="s">
        <v>1</v>
      </c>
    </row>
    <row r="20" spans="1:11" ht="25" customHeight="1">
      <c r="A20" s="21" t="s">
        <v>10</v>
      </c>
      <c r="B20" s="31" t="s">
        <v>5</v>
      </c>
      <c r="C20" s="32"/>
      <c r="D20" s="32"/>
      <c r="E20" s="33"/>
      <c r="F20" s="5">
        <f>D12</f>
        <v>2</v>
      </c>
      <c r="G20" s="11">
        <v>675</v>
      </c>
      <c r="H20" s="22">
        <f>F20*G20</f>
        <v>1350</v>
      </c>
    </row>
    <row r="21" spans="1:11" s="1" customFormat="1" ht="25" customHeight="1">
      <c r="A21" s="23" t="s">
        <v>21</v>
      </c>
      <c r="B21" s="31" t="s">
        <v>19</v>
      </c>
      <c r="C21" s="32"/>
      <c r="D21" s="32"/>
      <c r="E21" s="33"/>
      <c r="F21" s="9">
        <f>LOOKUP(C12,{0,1,25000},{0,1,2})</f>
        <v>1</v>
      </c>
      <c r="G21" s="10">
        <f>LOOKUP(D12,{0,5,25},{750,1250,2500})</f>
        <v>750</v>
      </c>
      <c r="H21" s="24">
        <f>F21*G21</f>
        <v>750</v>
      </c>
      <c r="J21" s="13" t="s">
        <v>3</v>
      </c>
      <c r="K21" s="13" t="s">
        <v>3</v>
      </c>
    </row>
    <row r="22" spans="1:11" s="2" customFormat="1" ht="25" customHeight="1">
      <c r="A22" s="23" t="s">
        <v>6</v>
      </c>
      <c r="B22" s="31" t="s">
        <v>7</v>
      </c>
      <c r="C22" s="32"/>
      <c r="D22" s="32"/>
      <c r="E22" s="33"/>
      <c r="F22" s="9">
        <f>IF(C12&gt;0,1,0)</f>
        <v>1</v>
      </c>
      <c r="G22" s="12">
        <v>45</v>
      </c>
      <c r="H22" s="24">
        <f>F22*G22</f>
        <v>45</v>
      </c>
    </row>
    <row r="23" spans="1:11" s="2" customFormat="1" ht="25" customHeight="1">
      <c r="A23" s="23" t="s">
        <v>8</v>
      </c>
      <c r="B23" s="31" t="s">
        <v>9</v>
      </c>
      <c r="C23" s="32"/>
      <c r="D23" s="32"/>
      <c r="E23" s="33"/>
      <c r="F23" s="9">
        <f>IF(C12&gt;0,1,0)</f>
        <v>1</v>
      </c>
      <c r="G23" s="12">
        <v>205</v>
      </c>
      <c r="H23" s="24">
        <f>F23*G23</f>
        <v>205</v>
      </c>
    </row>
    <row r="24" spans="1:11" ht="25" customHeight="1">
      <c r="H24"/>
    </row>
    <row r="25" spans="1:11" s="2" customFormat="1" ht="25" customHeight="1">
      <c r="A25" s="29" t="s">
        <v>25</v>
      </c>
      <c r="B25"/>
      <c r="C25"/>
      <c r="D25"/>
      <c r="E25"/>
      <c r="F25"/>
      <c r="G25" s="12"/>
      <c r="H25" s="24"/>
    </row>
    <row r="26" spans="1:11" s="2" customFormat="1" ht="25" customHeight="1">
      <c r="A26" s="28" t="s">
        <v>26</v>
      </c>
      <c r="B26"/>
      <c r="C26"/>
      <c r="D26"/>
      <c r="E26"/>
      <c r="F26"/>
      <c r="G26" s="10"/>
      <c r="H26" s="24">
        <f>SUM(H20:H23)</f>
        <v>2350</v>
      </c>
    </row>
    <row r="27" spans="1:11" ht="13" thickBot="1"/>
    <row r="28" spans="1:11" ht="13" thickBot="1">
      <c r="B28" s="30" t="s">
        <v>27</v>
      </c>
      <c r="C28" s="30" t="s">
        <v>28</v>
      </c>
    </row>
    <row r="30" spans="1:11">
      <c r="A30" s="6" t="s">
        <v>29</v>
      </c>
    </row>
  </sheetData>
  <autoFilter ref="B7:D12"/>
  <mergeCells count="6">
    <mergeCell ref="B22:E22"/>
    <mergeCell ref="A1:J2"/>
    <mergeCell ref="B23:E23"/>
    <mergeCell ref="B19:E19"/>
    <mergeCell ref="B20:E20"/>
    <mergeCell ref="B21:E21"/>
  </mergeCells>
  <phoneticPr fontId="1" type="noConversion"/>
  <pageMargins left="0.7" right="0.7" top="0.75" bottom="0.75" header="0.3" footer="0.3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Drivstuen</dc:creator>
  <cp:lastModifiedBy>Chris</cp:lastModifiedBy>
  <cp:lastPrinted>2012-12-14T13:13:52Z</cp:lastPrinted>
  <dcterms:created xsi:type="dcterms:W3CDTF">2011-10-14T17:40:08Z</dcterms:created>
  <dcterms:modified xsi:type="dcterms:W3CDTF">2013-01-25T21:22:13Z</dcterms:modified>
  <cp:category>Invoice templates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TC019563329991</vt:lpwstr>
  </property>
</Properties>
</file>